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126\Desktop\ПРАЙСЫ\"/>
    </mc:Choice>
  </mc:AlternateContent>
  <xr:revisionPtr revIDLastSave="0" documentId="8_{8D7D28DC-77D1-4693-AB4E-EF03AABF9B43}" xr6:coauthVersionLast="45" xr6:coauthVersionMax="45" xr10:uidLastSave="{00000000-0000-0000-0000-000000000000}"/>
  <bookViews>
    <workbookView xWindow="-120" yWindow="-120" windowWidth="24240" windowHeight="13140" tabRatio="728" activeTab="7" xr2:uid="{00000000-000D-0000-FFFF-FFFF00000000}"/>
  </bookViews>
  <sheets>
    <sheet name="АБСОЛЮТ-РТИ" sheetId="3" r:id="rId1"/>
    <sheet name="ГОСТ 10362" sheetId="1" r:id="rId2"/>
    <sheet name="ГОСТ 18698" sheetId="4" r:id="rId3"/>
    <sheet name="ГОСТ 9356" sheetId="5" r:id="rId4"/>
    <sheet name="ТУ 2554-108-05800952-97" sheetId="6" r:id="rId5"/>
    <sheet name="ГОСТ 5398-76" sheetId="7" r:id="rId6"/>
    <sheet name="ТУ 005 6016-87" sheetId="8" r:id="rId7"/>
    <sheet name="ТУ 2559-223-05788889-12" sheetId="9" r:id="rId8"/>
  </sheets>
  <definedNames>
    <definedName name="_xlnm._FilterDatabase" localSheetId="2" hidden="1">'ГОСТ 18698'!$A$2:$F$69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3" i="4" s="1"/>
  <c r="A4" i="4" s="1"/>
  <c r="A5" i="4" s="1"/>
  <c r="A6" i="4" s="1"/>
  <c r="A3" i="5" s="1"/>
  <c r="A4" i="5" s="1"/>
  <c r="A5" i="5" s="1"/>
  <c r="A6" i="5" s="1"/>
  <c r="A7" i="5" s="1"/>
  <c r="A8" i="5" s="1"/>
  <c r="A9" i="5" s="1"/>
  <c r="A10" i="5" s="1"/>
  <c r="A11" i="5" s="1"/>
  <c r="A3" i="6" s="1"/>
  <c r="A4" i="6" s="1"/>
  <c r="A5" i="6" s="1"/>
  <c r="A6" i="6" s="1"/>
  <c r="A7" i="6" s="1"/>
  <c r="A8" i="6" s="1"/>
  <c r="A9" i="6" s="1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3" i="8" s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7" i="4" l="1"/>
  <c r="A8" i="4" s="1"/>
  <c r="A9" i="4" s="1"/>
  <c r="A10" i="4" s="1"/>
  <c r="A11" i="4" s="1"/>
  <c r="A3" i="9" s="1"/>
  <c r="A4" i="9" s="1"/>
  <c r="A5" i="9" s="1"/>
</calcChain>
</file>

<file path=xl/sharedStrings.xml><?xml version="1.0" encoding="utf-8"?>
<sst xmlns="http://schemas.openxmlformats.org/spreadsheetml/2006/main" count="228" uniqueCount="109">
  <si>
    <t>Кол-во</t>
  </si>
  <si>
    <t>Наименование товара</t>
  </si>
  <si>
    <t>Ед.изм</t>
  </si>
  <si>
    <t>Рукав с нитяным усилением 65-77,5-0,29-АВТОПРОМ ГОСТ 10362-2017 длина 0010-0018 м</t>
  </si>
  <si>
    <t>Рукав с нитяным усилением 32-43-1,6-АВТОПРОМ ГОСТ 10362-2017 длина 0018 м</t>
  </si>
  <si>
    <t>Рукав с нитяным усилением 38-49-1,6-АВТОПРОМ ГОСТ 10362-2017 длина 0018 м</t>
  </si>
  <si>
    <t>Рукав с нитяным усилением 50-61,5-1,6-АВТОПРОМ ГОСТ 10362-2017 длина 0018 м</t>
  </si>
  <si>
    <t>Рукав 25-35-1,6 БЕЗДОРНОВЫЙ-АВТОПРОМ ГОСТ 10362-2017 длина 0018 м</t>
  </si>
  <si>
    <t>Рукав с нитяным усилением  50-60-0,63-АВТОПРОМ ГОСТ 10362-2017 длина 0018 м</t>
  </si>
  <si>
    <t>Рукав 16-25-1,6 ДЛИННОМЕРНЫЙ-АВТОПРОМ ГОСТ 10362-2017 длина 0010-0100 м</t>
  </si>
  <si>
    <t>Рукав 12-20-1,6 ДЛИННОМЕРНЫЙ-АВТОПРОМ ГОСТ 10362-2017 длина 0010-0100 м</t>
  </si>
  <si>
    <t>Рукав 18-27-1,6 ДЛИННОМЕРНЫЙ-АВТОПРОМ ГОСТ 10362-2017 длина 0010-0100 м</t>
  </si>
  <si>
    <t>Рукав 20-29-1,6 ДЛИННОМЕРНЫЙ-АВТОПРОМ ГОСТ 10362-2017 длина 001-0100 м</t>
  </si>
  <si>
    <t>Рукав 14-23-1,6 ДЛИННОМЕРНЫЙ-АВТОПРОМ ГОСТ 10362-2017 длина 0010-0100 м</t>
  </si>
  <si>
    <t>Рукав 6-14-1,6 ДЛИННОМЕРНЫЙ-АВТОПРОМ ГОСТ 10362-2017 длина 0010-0150 м</t>
  </si>
  <si>
    <t>Рукав 8-16,5-1,6 ХЛ ДЛИННОМЕРНЫЙ-АВТОПРОМ ГОСТ 10362-2017 длина 0010-0150 м</t>
  </si>
  <si>
    <t>Рукав 10-17,5-1,47 ДЛИННОМЕРНЫЙ-АВТОПРОМ ГОСТ 10362-2017 длина 0010-0150 м</t>
  </si>
  <si>
    <t>Рукав 10-18,5-1,6 ДЛИННОМЕРНЫЙ-АВТОПРОМ ГОСТ 10362-2017 длина 0010-0150 м</t>
  </si>
  <si>
    <t>Рукав 22-32-1,47 БЕЗДОРНОВЫЙ-АВТОПРОМ ГОСТ 10362-2017 длина 0080 м</t>
  </si>
  <si>
    <t>Рукав с нитяным усилением 40-51,5-1,6 АВТОПРОМ ГОСТ 10362-2017 длина 2500мм</t>
  </si>
  <si>
    <t>Рукав В(II)-10-16-27-У ГОСТ 18698-79</t>
  </si>
  <si>
    <t>пог.м</t>
  </si>
  <si>
    <t>Рукав В(II)-10-18-29-У ГОСТ 18698-79</t>
  </si>
  <si>
    <t>Рукав В(II)-10-20-31-У ГОСТ 18698-79</t>
  </si>
  <si>
    <t>Рукав В(II)-10-25-36-У ГОСТ 18698-79</t>
  </si>
  <si>
    <t>Рукав для газовой сварки I-9-0,63-H ГОСТ 9356-75 длина 0050 м</t>
  </si>
  <si>
    <t>Рукав для газовой сварки I-9-0,63-ХЛ-Н ГОСТ 9356-75 длина 0050 м</t>
  </si>
  <si>
    <t>Рукав для газовой сварки III-9-2,0-H ГОСТ 9356-75 длина 0050 м</t>
  </si>
  <si>
    <t>Рукав для газовой сварки III-9-2,0-ХЛ-H ГОСТ 9356-75 длина 0050 м</t>
  </si>
  <si>
    <t>Рукав для газовой сварки I-6,3-0,63-Н ГОСТ 9356-75 длина 0050 м</t>
  </si>
  <si>
    <t>Рукав для газовой сварки I-12-0,63-Н ГОСТ 9356-75 длина 0050 м</t>
  </si>
  <si>
    <t>Рукав для газовой сварки III-12-2,0-Н ГОСТ 9356-75 длина 0050 м</t>
  </si>
  <si>
    <t>Рукав для газовой сварки II-6,3-0,63-Н ГОСТ 9356-75 длина 0050 м</t>
  </si>
  <si>
    <t>Рукав напорный наливочный 16-1,0-Г ТУ 2554-108-05800952-97 длина 0050 м</t>
  </si>
  <si>
    <t>Рукав напорный наливочный 18-1,0-Г ТУ 2554-108-05800952-97 длина 0050 м</t>
  </si>
  <si>
    <t>Рукав напорный наливочный 20-1,0-Г ТУ 2554-108-05800952-97 длина 0050 м</t>
  </si>
  <si>
    <t>Рукав напорный наливочный 16-1,0-ВГ ТУ 2554-108-05800952-97 длина 0050 м</t>
  </si>
  <si>
    <t>Рукав напорный наливочный 25-1,0-ВГ ТУ 2554-108-05800952-97 длина 0050 м</t>
  </si>
  <si>
    <t>Рукав напорный наливочный 20-1,0-ВГ ТУ 2554-108-05800952-97 длина 0050 м</t>
  </si>
  <si>
    <t>Рукав напорный наливочный 18-1,0-ВГ ТУ 2554-108-05800952-97 длина 0050 м</t>
  </si>
  <si>
    <t>Рукав напорно-всасыющий В-2-50-5-У ГОСТ 5398-76 длина 6000 мм</t>
  </si>
  <si>
    <t>Рукав напорно-всасывающий В-2-100-5-У ГОСТ 5398-76 длина 6000 мм</t>
  </si>
  <si>
    <t>Рукав напорно-всасывающий В-2-75-5-У ГОСТ 5398-76 длина 6000 мм</t>
  </si>
  <si>
    <t>Рукав напорно-всасывающий В-2-50-3-У ГОСТ 5398-76 длина 6000 мм</t>
  </si>
  <si>
    <t>Рукав  напорно-всасывающий В-2-75-3-У ГОСТ 5398-76 длина 6000 мм</t>
  </si>
  <si>
    <t>Рукав напорно-всасывающий В-2-100-3-У ГОСТ 5398-76 длина 6000 мм</t>
  </si>
  <si>
    <t>Рукав напорно-всасывающий В-2-75-5-У от 2 до 5м вкл ГОСТ 5398-76 длина 4000 мм</t>
  </si>
  <si>
    <t>Рукав напорно-всасывающий В-2-100-5-У от 2 до 5 м вкл ГОСТ 5398-76 длина 4000 мм</t>
  </si>
  <si>
    <t>Рукав напорно-всасывающий В-2-38-5-у от 2 до 5 м вкл ГОСТ 5398-76 длина 4000 мм</t>
  </si>
  <si>
    <t>Рукав напорно-всасывающий В-2-50-5-У от 2 до 5 м вкл ГОСТ 5398-76 длина 4000 мм</t>
  </si>
  <si>
    <t>Рукав напорно-всасывающий В-2-100-3-У от 2 до 5 м вкл ГОСТ 5398-76 длина 4000 мм</t>
  </si>
  <si>
    <t>Рукав напорно-всасывающий В-2-50-3-У от 2 до 5 м вкл ГОСТ 5398-76 длина 4000 мм</t>
  </si>
  <si>
    <t>Рукав напорно-всасывающий Б-2-75-3-У от 2 до 5 м вкл ГОСТ 5398-76 длина 4000 мм</t>
  </si>
  <si>
    <t>Рукав напорно-всасывающий Б-2-75-5-У от 2 до 5 м вкл ГОСТ 5398-76 длина 4000 мм</t>
  </si>
  <si>
    <t>Рукав напорно-всасывающий В-2-75-3-У от 2 до 5 м вкл ГОСТ 5398-76 длина 4000 мм</t>
  </si>
  <si>
    <t>Рукав напорно-всасывающий Б-2-100-3-У ГОСТ 5398-76 длина 6000 мм</t>
  </si>
  <si>
    <t>Рукав напорно-всасывающий Б-2-50-5-У ГОСТ 5398-76 длина 6000 мм</t>
  </si>
  <si>
    <t>Рукав напорно-всасывающий Б-2-50-5-У от 2 до 5 м вкл ГОСТ 5398-76 длина 4000 мм</t>
  </si>
  <si>
    <t>Рукав напорно-всасывающий Б-2-100-3-У от 2 до 5 м вкл ГОСТ 5398-77 длина 4000 мм</t>
  </si>
  <si>
    <t>Рукав напорно-всасывающий Б-2-50-3-У от 2 до 5 м вкл ГОСТ 5398-76 длина 4000 мм</t>
  </si>
  <si>
    <t>Рукава и муфты прокладочной конструкции 40У8-7 ТУ 005 6016-87 длина 2500 мм</t>
  </si>
  <si>
    <t>Рукава и муфты прокладочной конструкции 40У10-7 ТУ 005 6016-87 длина 2500 мм</t>
  </si>
  <si>
    <t>Рукава и муфты прокладочной конструкции 40У12-7 ТУ 005 6016-87 длина 2500 мм</t>
  </si>
  <si>
    <t>Рукава и муфты прокладочной конструкции 40У14-7 ТУ 005 6016-87 длина 2500 мм</t>
  </si>
  <si>
    <t>Рукава и муфты прокладочной конструкции 40У16-7 ТУ 005 6016-87 длина 2500 мм</t>
  </si>
  <si>
    <t>Рукава и муфты прокладочной конструкции 40У18-7 ТУ 005 6016-87 длина 2500 мм</t>
  </si>
  <si>
    <t>Рукава и муфты прокладочной конструкции 40У20-7 ТУ 005 6016-87 длина 2500 мм</t>
  </si>
  <si>
    <t>Рукава и муфты прокладочной конструкции 40У22-7 ТУ 005 6016-87 длина 2500 мм</t>
  </si>
  <si>
    <t>Рукава и муфты прокладочной конструкции 40У25-7 ТУ 005 6016-87 длина 2500 мм</t>
  </si>
  <si>
    <t>Рукава и муфты прокладочной конструкции 40У30-7 ТУ 005 6016-87 длина 2500 мм</t>
  </si>
  <si>
    <t>Рукава и муфты прокладочной конструкции 40У32-7 ТУ 005 6016-87 длина 2500 мм</t>
  </si>
  <si>
    <t>Рукава и муфты прокладочной конструкции 40У38-7 ТУ 005 6016-87 длина 2500 мм</t>
  </si>
  <si>
    <t>Рукава и муфты прокладочной конструкции 40У40-7 ТУ 005 6016-87 длина 2500 мм</t>
  </si>
  <si>
    <t>Рукава и муфты прокладочной конструкции 40У42-7 ТУ 005 6016-87 длина 2500 мм</t>
  </si>
  <si>
    <t>Рукава и муфты прокладочной конструкции 40У50-7 ТУ 005 6016-87 длина 2500 мм</t>
  </si>
  <si>
    <t>Рукава и муфты прокладочной конструкции 40У60-7 ТУ 005 6016-87 длина 2500 мм</t>
  </si>
  <si>
    <t>Рукав Б(I)-10-20-31-У ГОСТ 18698-79</t>
  </si>
  <si>
    <t xml:space="preserve">Рукав Б(I)-10-16-27-У ГОСТ 18698-79 </t>
  </si>
  <si>
    <t xml:space="preserve">Рукав Б(I)-10-18-29-У ГОСТ 18698-79 </t>
  </si>
  <si>
    <t>Рукав Б(I)-10-25-36-У ГОСТ 18698-79 длина 0020 м</t>
  </si>
  <si>
    <t>Рукав Б(I)-10-32-45-У ГОСТ 18698-79</t>
  </si>
  <si>
    <t>Рукав для полива 16-0,5 ТУ 2559-223-05788889-12 длина 0050 м</t>
  </si>
  <si>
    <t>Рукав для полива 18-0,5 ТУ 2559-223-05788889-12 длина 0050 м</t>
  </si>
  <si>
    <t>Рукав для полива 20-0,5 ТУ 2559-223-05788889-12 длина 0050 м</t>
  </si>
  <si>
    <t>Рукав напорно-всасывающий Б-2-75-5-У от 2 до 5 м вкл ГОСТ 5398-76 длина 6000 мм</t>
  </si>
  <si>
    <t>Рукав напорно-всасывающий Б-2-100-5-У ГОСТ 5398-76 длина 6000 мм</t>
  </si>
  <si>
    <t>Рукав напорно-всасывающий Б-2-100-5-У от 2 до 5 м вкл ГОСТ 5398-76 длина 4000 мм</t>
  </si>
  <si>
    <t>Рукав для газовой сварки III-6,3-2,0-Н ГОСТ 9356-75 длина 0050 м</t>
  </si>
  <si>
    <t>Цена до 100 000 руб</t>
  </si>
  <si>
    <t>Цена свыше 100 000 руб</t>
  </si>
  <si>
    <t>БЕЗ НДС</t>
  </si>
  <si>
    <t>КАРТОЧКА ПРЕДПРИЯТИЯ</t>
  </si>
  <si>
    <t>Общество с ограниченной ответственностью «Абсолют-РТИ»</t>
  </si>
  <si>
    <t>ОГРН 1165543062211</t>
  </si>
  <si>
    <t>ИНН 5507145154</t>
  </si>
  <si>
    <t>КПП 550701001</t>
  </si>
  <si>
    <t>ОКАТО 52401364000</t>
  </si>
  <si>
    <t>Р/c: 40702810423050006327 Филиал «Новосибирский» АО «АЛЬФА-БАНК»</t>
  </si>
  <si>
    <t>К/с: 30101810600000000774 БИК 045004774</t>
  </si>
  <si>
    <r>
      <rPr>
        <b/>
        <sz val="11"/>
        <color theme="1"/>
        <rFont val="Calibri"/>
        <family val="2"/>
        <charset val="204"/>
        <scheme val="minor"/>
      </rPr>
      <t>Юридический адрес</t>
    </r>
    <r>
      <rPr>
        <sz val="11"/>
        <color theme="1"/>
        <rFont val="Calibri"/>
        <family val="2"/>
        <charset val="204"/>
        <scheme val="minor"/>
      </rPr>
      <t>: 644103, Омская обл, Омск г, 12 Декабря ул, дом № 104</t>
    </r>
  </si>
  <si>
    <r>
      <rPr>
        <b/>
        <sz val="11"/>
        <color theme="1"/>
        <rFont val="Calibri"/>
        <family val="2"/>
        <charset val="204"/>
        <scheme val="minor"/>
      </rPr>
      <t>Адрес обособленного подразделения</t>
    </r>
    <r>
      <rPr>
        <sz val="11"/>
        <color theme="1"/>
        <rFont val="Calibri"/>
        <family val="2"/>
        <charset val="204"/>
        <scheme val="minor"/>
      </rPr>
      <t>: г.Екатеринбург ул.Титова д. 19, литер Е, офис 211</t>
    </r>
  </si>
  <si>
    <t>Тел: +7(343)2885409, +7(343)28854067</t>
  </si>
  <si>
    <t>Ремни</t>
  </si>
  <si>
    <t>kn@absolutrti.ru</t>
  </si>
  <si>
    <t>Рукава, конвейерная лента, манжеты</t>
  </si>
  <si>
    <t>nm@absolutrti.ru</t>
  </si>
  <si>
    <t>Прочие РТИ</t>
  </si>
  <si>
    <t>snab@absolutrti.ru</t>
  </si>
  <si>
    <t>Директор: Гавриленко Дмитрий Николаевич действует на основании УСТАВА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</si>
</sst>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448699</xdr:colOff>
      <xdr:row>0</xdr:row>
      <xdr:rowOff>20170</xdr:rowOff>
    </xdr:from>
    <xdr:to>
      <xdr:col>13</xdr:col>
      <xdr:colOff>559339</xdr:colOff>
      <xdr:row>6</xdr:row>
      <xdr:rowOff>10645</xdr:rowOff>
    </xdr:to>
    <xdr:pic>
      <xdr:nvPicPr>
        <xdr:cNvPr id="2" name="Рисунок 1" descr="https://absolutrti.ru/wp-content/uploads/2019/11/logo.png">
          <a:extLst>
            <a:ext uri="{FF2B5EF4-FFF2-40B4-BE49-F238E27FC236}">
              <a16:creationId xmlns:a16="http://schemas.microsoft.com/office/drawing/2014/main" id="{F14A97BD-D986-49DC-8228-73D2BF12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4299" y="20170"/>
          <a:ext cx="132984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591671</xdr:colOff>
      <xdr:row>7</xdr:row>
      <xdr:rowOff>2802</xdr:rowOff>
    </xdr:from>
    <xdr:to>
      <xdr:col>16</xdr:col>
      <xdr:colOff>168089</xdr:colOff>
      <xdr:row>16</xdr:row>
      <xdr:rowOff>144862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7409742-C7CA-4B23-89D4-419071A3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471" y="1336302"/>
          <a:ext cx="4453218" cy="204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nab@absolutrti.ru" TargetMode="External"/><Relationship Id="rId2" Type="http://schemas.openxmlformats.org/officeDocument/2006/relationships/hyperlink" Target="mailto:nm@absolutrti.ru" TargetMode="External"/><Relationship Id="rId1" Type="http://schemas.openxmlformats.org/officeDocument/2006/relationships/hyperlink" Target="mailto:kn@absolutrti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1B68-B81A-41C1-966E-4E7E1EEB98E0}">
  <dimension ref="A1:H16"/>
  <sheetViews>
    <sheetView zoomScaleNormal="100" workbookViewId="0">
      <selection activeCell="D27" sqref="D27"/>
    </sheetView>
  </sheetViews>
  <sheetFormatPr defaultRowHeight="15" x14ac:dyDescent="0.25"/>
  <sheetData>
    <row r="1" spans="1:8" x14ac:dyDescent="0.25">
      <c r="A1" s="14" t="s">
        <v>91</v>
      </c>
    </row>
    <row r="2" spans="1:8" x14ac:dyDescent="0.25">
      <c r="A2" s="14" t="s">
        <v>92</v>
      </c>
    </row>
    <row r="3" spans="1:8" x14ac:dyDescent="0.25">
      <c r="A3" s="14" t="s">
        <v>93</v>
      </c>
    </row>
    <row r="4" spans="1:8" x14ac:dyDescent="0.25">
      <c r="A4" s="14" t="s">
        <v>94</v>
      </c>
    </row>
    <row r="5" spans="1:8" x14ac:dyDescent="0.25">
      <c r="A5" s="14" t="s">
        <v>95</v>
      </c>
    </row>
    <row r="6" spans="1:8" x14ac:dyDescent="0.25">
      <c r="A6" s="14" t="s">
        <v>96</v>
      </c>
    </row>
    <row r="7" spans="1:8" x14ac:dyDescent="0.25">
      <c r="A7" s="14"/>
    </row>
    <row r="8" spans="1:8" x14ac:dyDescent="0.25">
      <c r="A8" s="14" t="s">
        <v>97</v>
      </c>
    </row>
    <row r="9" spans="1:8" x14ac:dyDescent="0.25">
      <c r="A9" s="14" t="s">
        <v>98</v>
      </c>
    </row>
    <row r="10" spans="1:8" x14ac:dyDescent="0.25">
      <c r="A10" s="14" t="s">
        <v>99</v>
      </c>
    </row>
    <row r="11" spans="1:8" x14ac:dyDescent="0.25">
      <c r="A11" s="14" t="s">
        <v>100</v>
      </c>
    </row>
    <row r="12" spans="1:8" ht="18.75" x14ac:dyDescent="0.25">
      <c r="A12" s="15" t="s">
        <v>101</v>
      </c>
    </row>
    <row r="13" spans="1:8" ht="18.75" x14ac:dyDescent="0.25">
      <c r="A13" s="15" t="s">
        <v>102</v>
      </c>
      <c r="F13" s="16" t="s">
        <v>103</v>
      </c>
      <c r="G13" s="17"/>
      <c r="H13" s="17"/>
    </row>
    <row r="14" spans="1:8" ht="18.75" x14ac:dyDescent="0.25">
      <c r="A14" s="15" t="s">
        <v>104</v>
      </c>
      <c r="F14" s="16" t="s">
        <v>105</v>
      </c>
      <c r="G14" s="17"/>
      <c r="H14" s="17"/>
    </row>
    <row r="15" spans="1:8" ht="18.75" x14ac:dyDescent="0.25">
      <c r="A15" s="15" t="s">
        <v>106</v>
      </c>
      <c r="F15" s="16" t="s">
        <v>107</v>
      </c>
      <c r="G15" s="17"/>
      <c r="H15" s="17"/>
    </row>
    <row r="16" spans="1:8" x14ac:dyDescent="0.25">
      <c r="A16" s="14" t="s">
        <v>108</v>
      </c>
    </row>
  </sheetData>
  <mergeCells count="3">
    <mergeCell ref="F13:H13"/>
    <mergeCell ref="F14:H14"/>
    <mergeCell ref="F15:H15"/>
  </mergeCells>
  <hyperlinks>
    <hyperlink ref="F13" r:id="rId1" xr:uid="{17EDC373-AEC0-49C9-90C2-EA3DF6BA3520}"/>
    <hyperlink ref="F14" r:id="rId2" xr:uid="{899BD206-344A-499E-A9A4-4ADBAF14019C}"/>
    <hyperlink ref="F15" r:id="rId3" xr:uid="{B2C2D57C-C910-40DC-9E1B-DC2FB5077E15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zoomScaleNormal="100" workbookViewId="0">
      <selection activeCell="A2" sqref="A1:F2"/>
    </sheetView>
  </sheetViews>
  <sheetFormatPr defaultColWidth="18.5703125" defaultRowHeight="15" x14ac:dyDescent="0.25"/>
  <cols>
    <col min="1" max="1" width="3" bestFit="1" customWidth="1"/>
    <col min="2" max="2" width="83.28515625" customWidth="1"/>
    <col min="3" max="3" width="7.42578125" bestFit="1" customWidth="1"/>
    <col min="4" max="4" width="7.28515625" bestFit="1" customWidth="1"/>
    <col min="5" max="5" width="17.85546875" bestFit="1" customWidth="1"/>
    <col min="6" max="6" width="15.28515625" bestFit="1" customWidth="1"/>
  </cols>
  <sheetData>
    <row r="1" spans="1:6" ht="19.5" thickBot="1" x14ac:dyDescent="0.35">
      <c r="B1" s="5"/>
      <c r="C1" s="5"/>
      <c r="D1" s="5"/>
      <c r="E1" s="11" t="s">
        <v>90</v>
      </c>
      <c r="F1" s="12"/>
    </row>
    <row r="2" spans="1:6" ht="30" x14ac:dyDescent="0.25">
      <c r="A2" s="8">
        <v>1</v>
      </c>
      <c r="B2" s="9" t="s">
        <v>1</v>
      </c>
      <c r="C2" s="9" t="s">
        <v>2</v>
      </c>
      <c r="D2" s="9" t="s">
        <v>0</v>
      </c>
      <c r="E2" s="10" t="s">
        <v>88</v>
      </c>
      <c r="F2" s="10" t="s">
        <v>89</v>
      </c>
    </row>
    <row r="3" spans="1:6" x14ac:dyDescent="0.25">
      <c r="A3" s="7">
        <f>A2+1</f>
        <v>2</v>
      </c>
      <c r="B3" s="1" t="s">
        <v>3</v>
      </c>
      <c r="C3" s="2" t="s">
        <v>21</v>
      </c>
      <c r="D3" s="3">
        <v>18</v>
      </c>
      <c r="E3" s="13">
        <v>349.98810000000003</v>
      </c>
      <c r="F3" s="13">
        <v>340.44297</v>
      </c>
    </row>
    <row r="4" spans="1:6" x14ac:dyDescent="0.25">
      <c r="A4" s="6">
        <f>A3+1</f>
        <v>3</v>
      </c>
      <c r="B4" s="1" t="s">
        <v>4</v>
      </c>
      <c r="C4" s="2" t="s">
        <v>21</v>
      </c>
      <c r="D4" s="3">
        <v>360</v>
      </c>
      <c r="E4" s="13">
        <v>189.80170000000004</v>
      </c>
      <c r="F4" s="13">
        <v>184.62529000000004</v>
      </c>
    </row>
    <row r="5" spans="1:6" x14ac:dyDescent="0.25">
      <c r="A5" s="6">
        <f>A4+1</f>
        <v>4</v>
      </c>
      <c r="B5" s="1" t="s">
        <v>6</v>
      </c>
      <c r="C5" s="2" t="s">
        <v>21</v>
      </c>
      <c r="D5" s="3">
        <v>360</v>
      </c>
      <c r="E5" s="13">
        <v>303.83859000000001</v>
      </c>
      <c r="F5" s="13">
        <v>295.55208300000004</v>
      </c>
    </row>
    <row r="6" spans="1:6" x14ac:dyDescent="0.25">
      <c r="A6" s="6">
        <f>A5+1</f>
        <v>5</v>
      </c>
      <c r="B6" s="1" t="s">
        <v>5</v>
      </c>
      <c r="C6" s="2" t="s">
        <v>21</v>
      </c>
      <c r="D6" s="3">
        <v>252</v>
      </c>
      <c r="E6" s="13">
        <v>227.64214000000004</v>
      </c>
      <c r="F6" s="13">
        <v>221.43371800000003</v>
      </c>
    </row>
    <row r="7" spans="1:6" x14ac:dyDescent="0.25">
      <c r="A7" s="6">
        <f>A6+1</f>
        <v>6</v>
      </c>
      <c r="B7" s="1" t="s">
        <v>7</v>
      </c>
      <c r="C7" s="2" t="s">
        <v>21</v>
      </c>
      <c r="D7" s="3">
        <v>560</v>
      </c>
      <c r="E7" s="13">
        <v>132.69333</v>
      </c>
      <c r="F7" s="13">
        <v>129.074421</v>
      </c>
    </row>
    <row r="8" spans="1:6" x14ac:dyDescent="0.25">
      <c r="A8" s="6">
        <f>A7+1</f>
        <v>7</v>
      </c>
      <c r="B8" s="1" t="s">
        <v>8</v>
      </c>
      <c r="C8" s="2" t="s">
        <v>21</v>
      </c>
      <c r="D8" s="3">
        <v>198</v>
      </c>
      <c r="E8" s="13">
        <v>214.42916000000005</v>
      </c>
      <c r="F8" s="13">
        <v>208.58109200000004</v>
      </c>
    </row>
    <row r="9" spans="1:6" x14ac:dyDescent="0.25">
      <c r="A9" s="6">
        <f>A8+1</f>
        <v>8</v>
      </c>
      <c r="B9" s="1" t="s">
        <v>9</v>
      </c>
      <c r="C9" s="2" t="s">
        <v>21</v>
      </c>
      <c r="D9" s="3">
        <v>500</v>
      </c>
      <c r="E9" s="13">
        <v>64.374310000000008</v>
      </c>
      <c r="F9" s="13">
        <v>62.618647000000003</v>
      </c>
    </row>
    <row r="10" spans="1:6" x14ac:dyDescent="0.25">
      <c r="A10" s="6">
        <f>A9+1</f>
        <v>9</v>
      </c>
      <c r="B10" s="1" t="s">
        <v>10</v>
      </c>
      <c r="C10" s="2" t="s">
        <v>21</v>
      </c>
      <c r="D10" s="3">
        <v>400</v>
      </c>
      <c r="E10" s="13">
        <v>54.746340000000004</v>
      </c>
      <c r="F10" s="13">
        <v>53.253258000000002</v>
      </c>
    </row>
    <row r="11" spans="1:6" x14ac:dyDescent="0.25">
      <c r="A11" s="6">
        <f>A10+1</f>
        <v>10</v>
      </c>
      <c r="B11" s="1" t="s">
        <v>11</v>
      </c>
      <c r="C11" s="2" t="s">
        <v>21</v>
      </c>
      <c r="D11" s="3">
        <v>1100</v>
      </c>
      <c r="E11" s="13">
        <v>83.630250000000004</v>
      </c>
      <c r="F11" s="13">
        <v>81.349425000000011</v>
      </c>
    </row>
    <row r="12" spans="1:6" x14ac:dyDescent="0.25">
      <c r="A12" s="6">
        <f>A11+1</f>
        <v>11</v>
      </c>
      <c r="B12" s="1" t="s">
        <v>12</v>
      </c>
      <c r="C12" s="2" t="s">
        <v>21</v>
      </c>
      <c r="D12" s="3">
        <v>600</v>
      </c>
      <c r="E12" s="13">
        <v>92.05922000000001</v>
      </c>
      <c r="F12" s="13">
        <v>89.548514000000011</v>
      </c>
    </row>
    <row r="13" spans="1:6" x14ac:dyDescent="0.25">
      <c r="A13" s="6">
        <f>A12+1</f>
        <v>12</v>
      </c>
      <c r="B13" s="1" t="s">
        <v>13</v>
      </c>
      <c r="C13" s="2" t="s">
        <v>21</v>
      </c>
      <c r="D13" s="3">
        <v>400</v>
      </c>
      <c r="E13" s="13">
        <v>61.364820000000009</v>
      </c>
      <c r="F13" s="13">
        <v>59.691234000000001</v>
      </c>
    </row>
    <row r="14" spans="1:6" x14ac:dyDescent="0.25">
      <c r="A14" s="6">
        <f>A13+1</f>
        <v>13</v>
      </c>
      <c r="B14" s="1" t="s">
        <v>14</v>
      </c>
      <c r="C14" s="2" t="s">
        <v>21</v>
      </c>
      <c r="D14" s="3">
        <v>300</v>
      </c>
      <c r="E14" s="13">
        <v>33.284240000000011</v>
      </c>
      <c r="F14" s="13">
        <v>32.376488000000009</v>
      </c>
    </row>
    <row r="15" spans="1:6" x14ac:dyDescent="0.25">
      <c r="A15" s="6">
        <f>A14+1</f>
        <v>14</v>
      </c>
      <c r="B15" s="1" t="s">
        <v>15</v>
      </c>
      <c r="C15" s="2" t="s">
        <v>21</v>
      </c>
      <c r="D15" s="3">
        <v>300</v>
      </c>
      <c r="E15" s="13">
        <v>44.722700000000003</v>
      </c>
      <c r="F15" s="13">
        <v>43.502989999999997</v>
      </c>
    </row>
    <row r="16" spans="1:6" x14ac:dyDescent="0.25">
      <c r="A16" s="6">
        <f>A15+1</f>
        <v>15</v>
      </c>
      <c r="B16" s="1" t="s">
        <v>16</v>
      </c>
      <c r="C16" s="2" t="s">
        <v>21</v>
      </c>
      <c r="D16" s="3">
        <v>300</v>
      </c>
      <c r="E16" s="13">
        <v>47.324530000000003</v>
      </c>
      <c r="F16" s="13">
        <v>46.033861000000002</v>
      </c>
    </row>
    <row r="17" spans="1:6" x14ac:dyDescent="0.25">
      <c r="A17" s="6">
        <f>A16+1</f>
        <v>16</v>
      </c>
      <c r="B17" s="1" t="s">
        <v>17</v>
      </c>
      <c r="C17" s="2" t="s">
        <v>21</v>
      </c>
      <c r="D17" s="3">
        <v>300</v>
      </c>
      <c r="E17" s="13">
        <v>47.324530000000003</v>
      </c>
      <c r="F17" s="13">
        <v>46.033861000000002</v>
      </c>
    </row>
    <row r="18" spans="1:6" x14ac:dyDescent="0.25">
      <c r="A18" s="6">
        <f>A17+1</f>
        <v>17</v>
      </c>
      <c r="B18" s="1" t="s">
        <v>18</v>
      </c>
      <c r="C18" s="2" t="s">
        <v>21</v>
      </c>
      <c r="D18" s="3">
        <v>320</v>
      </c>
      <c r="E18" s="13">
        <v>114.70833000000002</v>
      </c>
      <c r="F18" s="13">
        <v>111.57992100000001</v>
      </c>
    </row>
    <row r="19" spans="1:6" x14ac:dyDescent="0.25">
      <c r="A19" s="6">
        <f>A18+1</f>
        <v>18</v>
      </c>
      <c r="B19" s="1" t="s">
        <v>19</v>
      </c>
      <c r="C19" s="2" t="s">
        <v>21</v>
      </c>
      <c r="D19" s="3">
        <v>200</v>
      </c>
      <c r="E19" s="13">
        <v>259.27176000000003</v>
      </c>
      <c r="F19" s="13">
        <v>252.20071200000004</v>
      </c>
    </row>
  </sheetData>
  <mergeCells count="1">
    <mergeCell ref="E1:F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AFE3F-E0E6-4644-884F-2406504B7110}">
  <dimension ref="A1:F11"/>
  <sheetViews>
    <sheetView workbookViewId="0">
      <selection sqref="A1:F2"/>
    </sheetView>
  </sheetViews>
  <sheetFormatPr defaultRowHeight="15" x14ac:dyDescent="0.25"/>
  <cols>
    <col min="1" max="1" width="3" bestFit="1" customWidth="1"/>
    <col min="2" max="2" width="79.85546875" bestFit="1" customWidth="1"/>
    <col min="3" max="3" width="6" bestFit="1" customWidth="1"/>
    <col min="4" max="4" width="5" bestFit="1" customWidth="1"/>
    <col min="5" max="5" width="16.28515625" customWidth="1"/>
    <col min="6" max="6" width="16.140625" customWidth="1"/>
  </cols>
  <sheetData>
    <row r="1" spans="1:6" ht="19.5" thickBot="1" x14ac:dyDescent="0.35">
      <c r="B1" s="5"/>
      <c r="C1" s="5"/>
      <c r="D1" s="5"/>
      <c r="E1" s="11" t="s">
        <v>90</v>
      </c>
      <c r="F1" s="12"/>
    </row>
    <row r="2" spans="1:6" ht="30" x14ac:dyDescent="0.25">
      <c r="A2" s="8">
        <v>1</v>
      </c>
      <c r="B2" s="9" t="s">
        <v>1</v>
      </c>
      <c r="C2" s="9" t="s">
        <v>2</v>
      </c>
      <c r="D2" s="9" t="s">
        <v>0</v>
      </c>
      <c r="E2" s="10" t="s">
        <v>88</v>
      </c>
      <c r="F2" s="10" t="s">
        <v>89</v>
      </c>
    </row>
    <row r="3" spans="1:6" x14ac:dyDescent="0.25">
      <c r="A3" s="6">
        <f>'ГОСТ 10362'!A19+1</f>
        <v>19</v>
      </c>
      <c r="B3" s="1" t="s">
        <v>20</v>
      </c>
      <c r="C3" s="2" t="s">
        <v>21</v>
      </c>
      <c r="D3" s="3">
        <v>600</v>
      </c>
      <c r="E3" s="13">
        <v>112.64605000000002</v>
      </c>
      <c r="F3" s="13">
        <v>109.573885</v>
      </c>
    </row>
    <row r="4" spans="1:6" x14ac:dyDescent="0.25">
      <c r="A4" s="6">
        <f>A3+1</f>
        <v>20</v>
      </c>
      <c r="B4" s="1" t="s">
        <v>22</v>
      </c>
      <c r="C4" s="2" t="s">
        <v>21</v>
      </c>
      <c r="D4" s="3">
        <v>300</v>
      </c>
      <c r="E4" s="13">
        <v>135.18725000000001</v>
      </c>
      <c r="F4" s="13">
        <v>131.500325</v>
      </c>
    </row>
    <row r="5" spans="1:6" x14ac:dyDescent="0.25">
      <c r="A5" s="6">
        <f>A4+1</f>
        <v>21</v>
      </c>
      <c r="B5" s="1" t="s">
        <v>23</v>
      </c>
      <c r="C5" s="2" t="s">
        <v>21</v>
      </c>
      <c r="D5" s="3">
        <v>200</v>
      </c>
      <c r="E5" s="13">
        <v>151.72146000000004</v>
      </c>
      <c r="F5" s="13">
        <v>147.58360200000001</v>
      </c>
    </row>
    <row r="6" spans="1:6" x14ac:dyDescent="0.25">
      <c r="A6" s="6">
        <f>A5+1</f>
        <v>22</v>
      </c>
      <c r="B6" s="1" t="s">
        <v>24</v>
      </c>
      <c r="C6" s="2" t="s">
        <v>21</v>
      </c>
      <c r="D6" s="3">
        <v>100</v>
      </c>
      <c r="E6" s="13">
        <v>165.65384000000003</v>
      </c>
      <c r="F6" s="13">
        <v>161.136008</v>
      </c>
    </row>
    <row r="7" spans="1:6" x14ac:dyDescent="0.25">
      <c r="A7" s="6">
        <f>'ТУ 005 6016-87'!A18+1</f>
        <v>78</v>
      </c>
      <c r="B7" s="1" t="s">
        <v>77</v>
      </c>
      <c r="C7" s="2" t="s">
        <v>21</v>
      </c>
      <c r="D7" s="3">
        <v>60</v>
      </c>
      <c r="E7" s="13">
        <v>127.82539000000003</v>
      </c>
      <c r="F7" s="13">
        <v>124.33924300000001</v>
      </c>
    </row>
    <row r="8" spans="1:6" x14ac:dyDescent="0.25">
      <c r="A8" s="6">
        <f>A7+1</f>
        <v>79</v>
      </c>
      <c r="B8" s="1" t="s">
        <v>78</v>
      </c>
      <c r="C8" s="2" t="s">
        <v>21</v>
      </c>
      <c r="D8" s="3">
        <v>80</v>
      </c>
      <c r="E8" s="13">
        <v>150.37858000000003</v>
      </c>
      <c r="F8" s="13">
        <v>146.27734600000002</v>
      </c>
    </row>
    <row r="9" spans="1:6" x14ac:dyDescent="0.25">
      <c r="A9" s="6">
        <f>A8+1</f>
        <v>80</v>
      </c>
      <c r="B9" s="1" t="s">
        <v>76</v>
      </c>
      <c r="C9" s="2" t="s">
        <v>21</v>
      </c>
      <c r="D9" s="3">
        <v>80</v>
      </c>
      <c r="E9" s="13">
        <v>168.77124000000003</v>
      </c>
      <c r="F9" s="13">
        <v>164.16838800000002</v>
      </c>
    </row>
    <row r="10" spans="1:6" x14ac:dyDescent="0.25">
      <c r="A10" s="6">
        <f>A9+1</f>
        <v>81</v>
      </c>
      <c r="B10" s="1" t="s">
        <v>79</v>
      </c>
      <c r="C10" s="2" t="s">
        <v>21</v>
      </c>
      <c r="D10" s="3">
        <v>60</v>
      </c>
      <c r="E10" s="13">
        <v>168.95109000000002</v>
      </c>
      <c r="F10" s="13">
        <v>164.34333300000003</v>
      </c>
    </row>
    <row r="11" spans="1:6" x14ac:dyDescent="0.25">
      <c r="A11" s="6">
        <f>A10+1</f>
        <v>82</v>
      </c>
      <c r="B11" s="1" t="s">
        <v>80</v>
      </c>
      <c r="C11" s="2" t="s">
        <v>21</v>
      </c>
      <c r="D11" s="3">
        <v>60</v>
      </c>
      <c r="E11" s="13">
        <v>206.18004000000005</v>
      </c>
      <c r="F11" s="13">
        <v>200.55694800000003</v>
      </c>
    </row>
  </sheetData>
  <mergeCells count="1"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DCFD-B43B-40AF-AB2A-7EECCA1164D8}">
  <dimension ref="A1:F11"/>
  <sheetViews>
    <sheetView workbookViewId="0">
      <selection activeCell="B11" sqref="B11"/>
    </sheetView>
  </sheetViews>
  <sheetFormatPr defaultColWidth="92" defaultRowHeight="15" x14ac:dyDescent="0.25"/>
  <cols>
    <col min="1" max="1" width="3" bestFit="1" customWidth="1"/>
    <col min="2" max="2" width="79.85546875" bestFit="1" customWidth="1"/>
    <col min="3" max="3" width="6" bestFit="1" customWidth="1"/>
    <col min="4" max="4" width="5" bestFit="1" customWidth="1"/>
    <col min="5" max="5" width="13.85546875" customWidth="1"/>
    <col min="6" max="6" width="13.42578125" customWidth="1"/>
  </cols>
  <sheetData>
    <row r="1" spans="1:6" ht="19.5" thickBot="1" x14ac:dyDescent="0.35">
      <c r="B1" s="5"/>
      <c r="C1" s="5"/>
      <c r="D1" s="5"/>
      <c r="E1" s="11" t="s">
        <v>90</v>
      </c>
      <c r="F1" s="12"/>
    </row>
    <row r="2" spans="1:6" ht="30" x14ac:dyDescent="0.25">
      <c r="A2" s="8">
        <v>1</v>
      </c>
      <c r="B2" s="9" t="s">
        <v>1</v>
      </c>
      <c r="C2" s="9" t="s">
        <v>2</v>
      </c>
      <c r="D2" s="9" t="s">
        <v>0</v>
      </c>
      <c r="E2" s="10" t="s">
        <v>88</v>
      </c>
      <c r="F2" s="10" t="s">
        <v>89</v>
      </c>
    </row>
    <row r="3" spans="1:6" x14ac:dyDescent="0.25">
      <c r="A3" s="6">
        <f>'ГОСТ 18698'!A6+1</f>
        <v>23</v>
      </c>
      <c r="B3" s="1" t="s">
        <v>25</v>
      </c>
      <c r="C3" s="2" t="s">
        <v>21</v>
      </c>
      <c r="D3" s="3">
        <v>300</v>
      </c>
      <c r="E3" s="13">
        <v>32.181160000000006</v>
      </c>
      <c r="F3" s="13">
        <v>31.303492000000002</v>
      </c>
    </row>
    <row r="4" spans="1:6" x14ac:dyDescent="0.25">
      <c r="A4" s="6">
        <f>A3+1</f>
        <v>24</v>
      </c>
      <c r="B4" s="1" t="s">
        <v>26</v>
      </c>
      <c r="C4" s="2" t="s">
        <v>21</v>
      </c>
      <c r="D4" s="3">
        <v>200</v>
      </c>
      <c r="E4" s="13">
        <v>63.367150000000009</v>
      </c>
      <c r="F4" s="13">
        <v>61.63895500000001</v>
      </c>
    </row>
    <row r="5" spans="1:6" x14ac:dyDescent="0.25">
      <c r="A5" s="6">
        <f>A4+1</f>
        <v>25</v>
      </c>
      <c r="B5" s="1" t="s">
        <v>27</v>
      </c>
      <c r="C5" s="2" t="s">
        <v>21</v>
      </c>
      <c r="D5" s="3">
        <v>2000</v>
      </c>
      <c r="E5" s="13">
        <v>34.183490000000006</v>
      </c>
      <c r="F5" s="13">
        <v>33.251213000000007</v>
      </c>
    </row>
    <row r="6" spans="1:6" x14ac:dyDescent="0.25">
      <c r="A6" s="6">
        <f>A5+1</f>
        <v>26</v>
      </c>
      <c r="B6" s="1" t="s">
        <v>28</v>
      </c>
      <c r="C6" s="2" t="s">
        <v>21</v>
      </c>
      <c r="D6" s="3">
        <v>500</v>
      </c>
      <c r="E6" s="13">
        <v>53.751170000000002</v>
      </c>
      <c r="F6" s="13">
        <v>52.285229000000001</v>
      </c>
    </row>
    <row r="7" spans="1:6" x14ac:dyDescent="0.25">
      <c r="A7" s="6">
        <f>A6+1</f>
        <v>27</v>
      </c>
      <c r="B7" s="1" t="s">
        <v>29</v>
      </c>
      <c r="C7" s="2" t="s">
        <v>21</v>
      </c>
      <c r="D7" s="3">
        <v>100</v>
      </c>
      <c r="E7" s="13">
        <v>23.716220000000003</v>
      </c>
      <c r="F7" s="13">
        <v>23.069414000000002</v>
      </c>
    </row>
    <row r="8" spans="1:6" x14ac:dyDescent="0.25">
      <c r="A8" s="6">
        <f>A7+1</f>
        <v>28</v>
      </c>
      <c r="B8" s="1" t="s">
        <v>30</v>
      </c>
      <c r="C8" s="2" t="s">
        <v>21</v>
      </c>
      <c r="D8" s="3">
        <v>500</v>
      </c>
      <c r="E8" s="13">
        <v>36.905220000000007</v>
      </c>
      <c r="F8" s="13">
        <v>35.898714000000005</v>
      </c>
    </row>
    <row r="9" spans="1:6" x14ac:dyDescent="0.25">
      <c r="A9" s="6">
        <f>A8+1</f>
        <v>29</v>
      </c>
      <c r="B9" s="1" t="s">
        <v>31</v>
      </c>
      <c r="C9" s="2" t="s">
        <v>21</v>
      </c>
      <c r="D9" s="3">
        <v>300</v>
      </c>
      <c r="E9" s="13">
        <v>40.610130000000005</v>
      </c>
      <c r="F9" s="13">
        <v>39.502581000000006</v>
      </c>
    </row>
    <row r="10" spans="1:6" x14ac:dyDescent="0.25">
      <c r="A10" s="6">
        <f>A9+1</f>
        <v>30</v>
      </c>
      <c r="B10" s="4" t="s">
        <v>87</v>
      </c>
      <c r="C10" s="2" t="s">
        <v>21</v>
      </c>
      <c r="D10" s="3">
        <v>300</v>
      </c>
      <c r="E10" s="13">
        <v>26.162180000000006</v>
      </c>
      <c r="F10" s="13">
        <v>25.448666000000003</v>
      </c>
    </row>
    <row r="11" spans="1:6" x14ac:dyDescent="0.25">
      <c r="A11" s="6">
        <f>A10+1</f>
        <v>31</v>
      </c>
      <c r="B11" s="1" t="s">
        <v>32</v>
      </c>
      <c r="C11" s="2" t="s">
        <v>21</v>
      </c>
      <c r="D11" s="3">
        <v>1000</v>
      </c>
      <c r="E11" s="13">
        <v>26.378000000000004</v>
      </c>
      <c r="F11" s="13">
        <v>25.658600000000003</v>
      </c>
    </row>
  </sheetData>
  <mergeCells count="1"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8460-D55C-4ABE-B38E-45FA67E08861}">
  <dimension ref="A1:F9"/>
  <sheetViews>
    <sheetView workbookViewId="0">
      <selection activeCell="B4" sqref="B4"/>
    </sheetView>
  </sheetViews>
  <sheetFormatPr defaultColWidth="99.7109375" defaultRowHeight="15" x14ac:dyDescent="0.25"/>
  <cols>
    <col min="1" max="1" width="3" bestFit="1" customWidth="1"/>
    <col min="2" max="2" width="79.85546875" bestFit="1" customWidth="1"/>
    <col min="3" max="3" width="6" bestFit="1" customWidth="1"/>
    <col min="4" max="4" width="5" bestFit="1" customWidth="1"/>
    <col min="5" max="5" width="19.85546875" customWidth="1"/>
    <col min="6" max="6" width="26" customWidth="1"/>
  </cols>
  <sheetData>
    <row r="1" spans="1:6" ht="19.5" thickBot="1" x14ac:dyDescent="0.35">
      <c r="B1" s="5"/>
      <c r="C1" s="5"/>
      <c r="D1" s="5"/>
      <c r="E1" s="11" t="s">
        <v>90</v>
      </c>
      <c r="F1" s="12"/>
    </row>
    <row r="2" spans="1:6" ht="30" x14ac:dyDescent="0.25">
      <c r="A2" s="8">
        <v>1</v>
      </c>
      <c r="B2" s="9" t="s">
        <v>1</v>
      </c>
      <c r="C2" s="9" t="s">
        <v>2</v>
      </c>
      <c r="D2" s="9" t="s">
        <v>0</v>
      </c>
      <c r="E2" s="10" t="s">
        <v>88</v>
      </c>
      <c r="F2" s="10" t="s">
        <v>89</v>
      </c>
    </row>
    <row r="3" spans="1:6" x14ac:dyDescent="0.25">
      <c r="A3" s="6">
        <f>'ГОСТ 9356'!A11+1</f>
        <v>32</v>
      </c>
      <c r="B3" s="1" t="s">
        <v>33</v>
      </c>
      <c r="C3" s="2" t="s">
        <v>21</v>
      </c>
      <c r="D3" s="3">
        <v>300</v>
      </c>
      <c r="E3" s="13">
        <v>44.614790000000006</v>
      </c>
      <c r="F3" s="13">
        <v>43.398023000000002</v>
      </c>
    </row>
    <row r="4" spans="1:6" x14ac:dyDescent="0.25">
      <c r="A4" s="6">
        <f>A3+1</f>
        <v>33</v>
      </c>
      <c r="B4" s="1" t="s">
        <v>34</v>
      </c>
      <c r="C4" s="2" t="s">
        <v>21</v>
      </c>
      <c r="D4" s="3">
        <v>300</v>
      </c>
      <c r="E4" s="13">
        <v>51.449090000000005</v>
      </c>
      <c r="F4" s="13">
        <v>50.045933000000005</v>
      </c>
    </row>
    <row r="5" spans="1:6" x14ac:dyDescent="0.25">
      <c r="A5" s="6">
        <f>A4+1</f>
        <v>34</v>
      </c>
      <c r="B5" s="1" t="s">
        <v>35</v>
      </c>
      <c r="C5" s="2" t="s">
        <v>21</v>
      </c>
      <c r="D5" s="3">
        <v>100</v>
      </c>
      <c r="E5" s="13">
        <v>65.980970000000013</v>
      </c>
      <c r="F5" s="13">
        <v>64.181489000000013</v>
      </c>
    </row>
    <row r="6" spans="1:6" x14ac:dyDescent="0.25">
      <c r="A6" s="6">
        <f>A5+1</f>
        <v>35</v>
      </c>
      <c r="B6" s="1" t="s">
        <v>36</v>
      </c>
      <c r="C6" s="2" t="s">
        <v>21</v>
      </c>
      <c r="D6" s="3">
        <v>500</v>
      </c>
      <c r="E6" s="13">
        <v>44.614790000000006</v>
      </c>
      <c r="F6" s="13">
        <v>43.398023000000002</v>
      </c>
    </row>
    <row r="7" spans="1:6" x14ac:dyDescent="0.25">
      <c r="A7" s="6">
        <f>A6+1</f>
        <v>36</v>
      </c>
      <c r="B7" s="1" t="s">
        <v>39</v>
      </c>
      <c r="C7" s="2" t="s">
        <v>21</v>
      </c>
      <c r="D7" s="3">
        <v>1000</v>
      </c>
      <c r="E7" s="13">
        <v>51.449090000000005</v>
      </c>
      <c r="F7" s="13">
        <v>50.045933000000005</v>
      </c>
    </row>
    <row r="8" spans="1:6" x14ac:dyDescent="0.25">
      <c r="A8" s="6">
        <f>A7+1</f>
        <v>37</v>
      </c>
      <c r="B8" s="1" t="s">
        <v>38</v>
      </c>
      <c r="C8" s="2" t="s">
        <v>21</v>
      </c>
      <c r="D8" s="3">
        <v>500</v>
      </c>
      <c r="E8" s="13">
        <v>65.980970000000013</v>
      </c>
      <c r="F8" s="13">
        <v>64.181489000000013</v>
      </c>
    </row>
    <row r="9" spans="1:6" x14ac:dyDescent="0.25">
      <c r="A9" s="6">
        <f>A8+1</f>
        <v>38</v>
      </c>
      <c r="B9" s="1" t="s">
        <v>37</v>
      </c>
      <c r="C9" s="2" t="s">
        <v>21</v>
      </c>
      <c r="D9" s="3">
        <v>600</v>
      </c>
      <c r="E9" s="13">
        <v>73.378800000000027</v>
      </c>
      <c r="F9" s="13">
        <v>71.377560000000017</v>
      </c>
    </row>
  </sheetData>
  <mergeCells count="1"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8153-AA90-47E9-B7CF-9F92A5A288EA}">
  <dimension ref="A1:F25"/>
  <sheetViews>
    <sheetView workbookViewId="0">
      <selection activeCell="B9" sqref="B9"/>
    </sheetView>
  </sheetViews>
  <sheetFormatPr defaultColWidth="96.140625" defaultRowHeight="15" x14ac:dyDescent="0.25"/>
  <cols>
    <col min="1" max="1" width="3" bestFit="1" customWidth="1"/>
    <col min="2" max="2" width="79.85546875" bestFit="1" customWidth="1"/>
    <col min="3" max="3" width="6" bestFit="1" customWidth="1"/>
    <col min="4" max="4" width="5" bestFit="1" customWidth="1"/>
    <col min="5" max="5" width="20.42578125" customWidth="1"/>
    <col min="6" max="6" width="24.7109375" customWidth="1"/>
  </cols>
  <sheetData>
    <row r="1" spans="1:6" ht="19.5" thickBot="1" x14ac:dyDescent="0.35">
      <c r="B1" s="5"/>
      <c r="C1" s="5"/>
      <c r="D1" s="5"/>
      <c r="E1" s="11" t="s">
        <v>90</v>
      </c>
      <c r="F1" s="12"/>
    </row>
    <row r="2" spans="1:6" ht="30" x14ac:dyDescent="0.25">
      <c r="A2" s="8">
        <v>1</v>
      </c>
      <c r="B2" s="9" t="s">
        <v>1</v>
      </c>
      <c r="C2" s="9" t="s">
        <v>2</v>
      </c>
      <c r="D2" s="9" t="s">
        <v>0</v>
      </c>
      <c r="E2" s="10" t="s">
        <v>88</v>
      </c>
      <c r="F2" s="10" t="s">
        <v>89</v>
      </c>
    </row>
    <row r="3" spans="1:6" x14ac:dyDescent="0.25">
      <c r="A3" s="6">
        <f>'ТУ 2554-108-05800952-97'!A9+1</f>
        <v>39</v>
      </c>
      <c r="B3" s="1" t="s">
        <v>42</v>
      </c>
      <c r="C3" s="2" t="s">
        <v>21</v>
      </c>
      <c r="D3" s="3">
        <v>150</v>
      </c>
      <c r="E3" s="13">
        <v>565.93999000000008</v>
      </c>
      <c r="F3" s="13">
        <v>550.50526300000001</v>
      </c>
    </row>
    <row r="4" spans="1:6" x14ac:dyDescent="0.25">
      <c r="A4" s="6">
        <f>A3+1</f>
        <v>40</v>
      </c>
      <c r="B4" s="1" t="s">
        <v>41</v>
      </c>
      <c r="C4" s="2" t="s">
        <v>21</v>
      </c>
      <c r="D4" s="3">
        <v>198</v>
      </c>
      <c r="E4" s="13">
        <v>633.21588000000008</v>
      </c>
      <c r="F4" s="13">
        <v>615.94635600000004</v>
      </c>
    </row>
    <row r="5" spans="1:6" x14ac:dyDescent="0.25">
      <c r="A5" s="6">
        <f>A4+1</f>
        <v>41</v>
      </c>
      <c r="B5" s="1" t="s">
        <v>40</v>
      </c>
      <c r="C5" s="2" t="s">
        <v>21</v>
      </c>
      <c r="D5" s="3">
        <v>102</v>
      </c>
      <c r="E5" s="13">
        <v>383.54811000000007</v>
      </c>
      <c r="F5" s="13">
        <v>373.08770700000008</v>
      </c>
    </row>
    <row r="6" spans="1:6" x14ac:dyDescent="0.25">
      <c r="A6" s="6">
        <f>A5+1</f>
        <v>42</v>
      </c>
      <c r="B6" s="1" t="s">
        <v>43</v>
      </c>
      <c r="C6" s="2" t="s">
        <v>21</v>
      </c>
      <c r="D6" s="3">
        <v>60</v>
      </c>
      <c r="E6" s="13">
        <v>354.32848000000007</v>
      </c>
      <c r="F6" s="13">
        <v>344.66497600000002</v>
      </c>
    </row>
    <row r="7" spans="1:6" x14ac:dyDescent="0.25">
      <c r="A7" s="6">
        <f>A6+1</f>
        <v>43</v>
      </c>
      <c r="B7" s="1" t="s">
        <v>44</v>
      </c>
      <c r="C7" s="2" t="s">
        <v>21</v>
      </c>
      <c r="D7" s="3">
        <v>30</v>
      </c>
      <c r="E7" s="13">
        <v>557.33117000000004</v>
      </c>
      <c r="F7" s="13">
        <v>542.13122900000008</v>
      </c>
    </row>
    <row r="8" spans="1:6" x14ac:dyDescent="0.25">
      <c r="A8" s="6">
        <f>A7+1</f>
        <v>44</v>
      </c>
      <c r="B8" s="1" t="s">
        <v>45</v>
      </c>
      <c r="C8" s="2" t="s">
        <v>21</v>
      </c>
      <c r="D8" s="3">
        <v>30</v>
      </c>
      <c r="E8" s="13">
        <v>650.16974000000005</v>
      </c>
      <c r="F8" s="13">
        <v>632.43783800000006</v>
      </c>
    </row>
    <row r="9" spans="1:6" x14ac:dyDescent="0.25">
      <c r="A9" s="6">
        <f>A8+1</f>
        <v>45</v>
      </c>
      <c r="B9" s="1" t="s">
        <v>46</v>
      </c>
      <c r="C9" s="2" t="s">
        <v>21</v>
      </c>
      <c r="D9" s="3">
        <v>96</v>
      </c>
      <c r="E9" s="13">
        <v>562.90652000000011</v>
      </c>
      <c r="F9" s="13">
        <v>547.55452400000013</v>
      </c>
    </row>
    <row r="10" spans="1:6" x14ac:dyDescent="0.25">
      <c r="A10" s="6">
        <f>A9+1</f>
        <v>46</v>
      </c>
      <c r="B10" s="1" t="s">
        <v>47</v>
      </c>
      <c r="C10" s="2" t="s">
        <v>21</v>
      </c>
      <c r="D10" s="3">
        <v>504</v>
      </c>
      <c r="E10" s="13">
        <v>633.21588000000008</v>
      </c>
      <c r="F10" s="13">
        <v>615.94635600000004</v>
      </c>
    </row>
    <row r="11" spans="1:6" x14ac:dyDescent="0.25">
      <c r="A11" s="6">
        <f>A10+1</f>
        <v>47</v>
      </c>
      <c r="B11" s="1" t="s">
        <v>48</v>
      </c>
      <c r="C11" s="2" t="s">
        <v>21</v>
      </c>
      <c r="D11" s="3">
        <v>32</v>
      </c>
      <c r="E11" s="13">
        <v>227.42632000000003</v>
      </c>
      <c r="F11" s="13">
        <v>221.22378400000002</v>
      </c>
    </row>
    <row r="12" spans="1:6" x14ac:dyDescent="0.25">
      <c r="A12" s="6">
        <f>A11+1</f>
        <v>48</v>
      </c>
      <c r="B12" s="1" t="s">
        <v>49</v>
      </c>
      <c r="C12" s="2" t="s">
        <v>21</v>
      </c>
      <c r="D12" s="3">
        <v>100</v>
      </c>
      <c r="E12" s="13">
        <v>383.54811000000007</v>
      </c>
      <c r="F12" s="13">
        <v>373.08770700000008</v>
      </c>
    </row>
    <row r="13" spans="1:6" x14ac:dyDescent="0.25">
      <c r="A13" s="6">
        <f>A12+1</f>
        <v>49</v>
      </c>
      <c r="B13" s="1" t="s">
        <v>50</v>
      </c>
      <c r="C13" s="2" t="s">
        <v>21</v>
      </c>
      <c r="D13" s="3">
        <v>200</v>
      </c>
      <c r="E13" s="13">
        <v>640.3499300000002</v>
      </c>
      <c r="F13" s="13">
        <v>622.88584100000014</v>
      </c>
    </row>
    <row r="14" spans="1:6" x14ac:dyDescent="0.25">
      <c r="A14" s="6">
        <f>A13+1</f>
        <v>50</v>
      </c>
      <c r="B14" s="1" t="s">
        <v>51</v>
      </c>
      <c r="C14" s="2" t="s">
        <v>21</v>
      </c>
      <c r="D14" s="3">
        <v>60</v>
      </c>
      <c r="E14" s="13">
        <v>365.28734000000014</v>
      </c>
      <c r="F14" s="13">
        <v>355.32495800000009</v>
      </c>
    </row>
    <row r="15" spans="1:6" x14ac:dyDescent="0.25">
      <c r="A15" s="6">
        <f>A14+1</f>
        <v>51</v>
      </c>
      <c r="B15" s="1" t="s">
        <v>54</v>
      </c>
      <c r="C15" s="2" t="s">
        <v>21</v>
      </c>
      <c r="D15" s="3">
        <v>100</v>
      </c>
      <c r="E15" s="13">
        <v>557.33117000000004</v>
      </c>
      <c r="F15" s="13">
        <v>542.13122900000008</v>
      </c>
    </row>
    <row r="16" spans="1:6" x14ac:dyDescent="0.25">
      <c r="A16" s="6">
        <f>A15+1</f>
        <v>52</v>
      </c>
      <c r="B16" s="1" t="s">
        <v>84</v>
      </c>
      <c r="C16" s="2" t="s">
        <v>21</v>
      </c>
      <c r="D16" s="3">
        <v>150</v>
      </c>
      <c r="E16" s="13">
        <v>568.38595000000009</v>
      </c>
      <c r="F16" s="13">
        <v>552.88451500000008</v>
      </c>
    </row>
    <row r="17" spans="1:6" x14ac:dyDescent="0.25">
      <c r="A17" s="6">
        <f>A16+1</f>
        <v>53</v>
      </c>
      <c r="B17" s="1" t="s">
        <v>53</v>
      </c>
      <c r="C17" s="2" t="s">
        <v>21</v>
      </c>
      <c r="D17" s="3">
        <v>152</v>
      </c>
      <c r="E17" s="13">
        <v>568.38595000000009</v>
      </c>
      <c r="F17" s="13">
        <v>552.88451500000008</v>
      </c>
    </row>
    <row r="18" spans="1:6" x14ac:dyDescent="0.25">
      <c r="A18" s="6">
        <f>A17+1</f>
        <v>54</v>
      </c>
      <c r="B18" s="1" t="s">
        <v>52</v>
      </c>
      <c r="C18" s="2" t="s">
        <v>21</v>
      </c>
      <c r="D18" s="3">
        <v>152</v>
      </c>
      <c r="E18" s="13">
        <v>563.64990000000012</v>
      </c>
      <c r="F18" s="13">
        <v>548.27763000000016</v>
      </c>
    </row>
    <row r="19" spans="1:6" x14ac:dyDescent="0.25">
      <c r="A19" s="6">
        <f>A18+1</f>
        <v>55</v>
      </c>
      <c r="B19" s="1" t="s">
        <v>55</v>
      </c>
      <c r="C19" s="2" t="s">
        <v>21</v>
      </c>
      <c r="D19" s="3">
        <v>96</v>
      </c>
      <c r="E19" s="13">
        <v>644.71429000000012</v>
      </c>
      <c r="F19" s="13">
        <v>627.1311730000001</v>
      </c>
    </row>
    <row r="20" spans="1:6" x14ac:dyDescent="0.25">
      <c r="A20" s="6">
        <f>A19+1</f>
        <v>56</v>
      </c>
      <c r="B20" s="1" t="s">
        <v>56</v>
      </c>
      <c r="C20" s="2" t="s">
        <v>21</v>
      </c>
      <c r="D20" s="3">
        <v>102</v>
      </c>
      <c r="E20" s="13">
        <v>442.71876000000009</v>
      </c>
      <c r="F20" s="13">
        <v>430.64461200000005</v>
      </c>
    </row>
    <row r="21" spans="1:6" x14ac:dyDescent="0.25">
      <c r="A21" s="6">
        <f>A20+1</f>
        <v>57</v>
      </c>
      <c r="B21" s="1" t="s">
        <v>85</v>
      </c>
      <c r="C21" s="2" t="s">
        <v>21</v>
      </c>
      <c r="D21" s="3">
        <v>150</v>
      </c>
      <c r="E21" s="13">
        <v>657.23185000000012</v>
      </c>
      <c r="F21" s="13">
        <v>639.30734500000005</v>
      </c>
    </row>
    <row r="22" spans="1:6" x14ac:dyDescent="0.25">
      <c r="A22" s="6">
        <f>A21+1</f>
        <v>58</v>
      </c>
      <c r="B22" s="1" t="s">
        <v>86</v>
      </c>
      <c r="C22" s="2" t="s">
        <v>21</v>
      </c>
      <c r="D22" s="3">
        <v>150</v>
      </c>
      <c r="E22" s="13">
        <v>657.54358999999999</v>
      </c>
      <c r="F22" s="13">
        <v>639.61058300000002</v>
      </c>
    </row>
    <row r="23" spans="1:6" x14ac:dyDescent="0.25">
      <c r="A23" s="6">
        <f>A22+1</f>
        <v>59</v>
      </c>
      <c r="B23" s="1" t="s">
        <v>57</v>
      </c>
      <c r="C23" s="2" t="s">
        <v>21</v>
      </c>
      <c r="D23" s="3">
        <v>100</v>
      </c>
      <c r="E23" s="13">
        <v>441.99936000000008</v>
      </c>
      <c r="F23" s="13">
        <v>429.94483200000008</v>
      </c>
    </row>
    <row r="24" spans="1:6" x14ac:dyDescent="0.25">
      <c r="A24" s="6">
        <f>A23+1</f>
        <v>60</v>
      </c>
      <c r="B24" s="1" t="s">
        <v>58</v>
      </c>
      <c r="C24" s="2" t="s">
        <v>21</v>
      </c>
      <c r="D24" s="3">
        <v>120</v>
      </c>
      <c r="E24" s="13">
        <v>644.71429000000012</v>
      </c>
      <c r="F24" s="13">
        <v>627.1311730000001</v>
      </c>
    </row>
    <row r="25" spans="1:6" x14ac:dyDescent="0.25">
      <c r="A25" s="6">
        <f>A24+1</f>
        <v>61</v>
      </c>
      <c r="B25" s="1" t="s">
        <v>59</v>
      </c>
      <c r="C25" s="2" t="s">
        <v>21</v>
      </c>
      <c r="D25" s="3">
        <v>60</v>
      </c>
      <c r="E25" s="13">
        <v>399.89048000000008</v>
      </c>
      <c r="F25" s="13">
        <v>388.98437600000005</v>
      </c>
    </row>
  </sheetData>
  <mergeCells count="1">
    <mergeCell ref="E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5B0A-31BB-44CE-B404-F7F39D83E38D}">
  <dimension ref="A1:F18"/>
  <sheetViews>
    <sheetView workbookViewId="0">
      <selection activeCell="B9" sqref="B9"/>
    </sheetView>
  </sheetViews>
  <sheetFormatPr defaultColWidth="95.42578125" defaultRowHeight="15" x14ac:dyDescent="0.25"/>
  <cols>
    <col min="1" max="1" width="3" bestFit="1" customWidth="1"/>
    <col min="2" max="2" width="77.28515625" bestFit="1" customWidth="1"/>
    <col min="3" max="3" width="6" bestFit="1" customWidth="1"/>
    <col min="4" max="4" width="5" bestFit="1" customWidth="1"/>
    <col min="5" max="5" width="19" customWidth="1"/>
    <col min="6" max="6" width="24.5703125" customWidth="1"/>
  </cols>
  <sheetData>
    <row r="1" spans="1:6" ht="19.5" thickBot="1" x14ac:dyDescent="0.35">
      <c r="B1" s="5"/>
      <c r="C1" s="5"/>
      <c r="D1" s="5"/>
      <c r="E1" s="11" t="s">
        <v>90</v>
      </c>
      <c r="F1" s="12"/>
    </row>
    <row r="2" spans="1:6" ht="30" x14ac:dyDescent="0.25">
      <c r="A2" s="8">
        <v>1</v>
      </c>
      <c r="B2" s="9" t="s">
        <v>1</v>
      </c>
      <c r="C2" s="9" t="s">
        <v>2</v>
      </c>
      <c r="D2" s="9" t="s">
        <v>0</v>
      </c>
      <c r="E2" s="10" t="s">
        <v>88</v>
      </c>
      <c r="F2" s="10" t="s">
        <v>89</v>
      </c>
    </row>
    <row r="3" spans="1:6" x14ac:dyDescent="0.25">
      <c r="A3" s="6">
        <f>'ГОСТ 5398-76'!A25+1</f>
        <v>62</v>
      </c>
      <c r="B3" s="1" t="s">
        <v>60</v>
      </c>
      <c r="C3" s="2" t="s">
        <v>21</v>
      </c>
      <c r="D3" s="3">
        <v>40</v>
      </c>
      <c r="E3" s="13">
        <v>105.39210000000001</v>
      </c>
      <c r="F3" s="13">
        <v>102.51777000000001</v>
      </c>
    </row>
    <row r="4" spans="1:6" x14ac:dyDescent="0.25">
      <c r="A4" s="6">
        <f>A3+1</f>
        <v>63</v>
      </c>
      <c r="B4" s="1" t="s">
        <v>61</v>
      </c>
      <c r="C4" s="2" t="s">
        <v>21</v>
      </c>
      <c r="D4" s="3">
        <v>60</v>
      </c>
      <c r="E4" s="13">
        <v>106.37528000000002</v>
      </c>
      <c r="F4" s="13">
        <v>103.47413600000002</v>
      </c>
    </row>
    <row r="5" spans="1:6" x14ac:dyDescent="0.25">
      <c r="A5" s="6">
        <f>A4+1</f>
        <v>64</v>
      </c>
      <c r="B5" s="1" t="s">
        <v>62</v>
      </c>
      <c r="C5" s="2" t="s">
        <v>21</v>
      </c>
      <c r="D5" s="3">
        <v>60</v>
      </c>
      <c r="E5" s="13">
        <v>112.67003000000001</v>
      </c>
      <c r="F5" s="13">
        <v>109.59721100000002</v>
      </c>
    </row>
    <row r="6" spans="1:6" x14ac:dyDescent="0.25">
      <c r="A6" s="6">
        <f>A5+1</f>
        <v>65</v>
      </c>
      <c r="B6" s="1" t="s">
        <v>63</v>
      </c>
      <c r="C6" s="2" t="s">
        <v>21</v>
      </c>
      <c r="D6" s="3">
        <v>60</v>
      </c>
      <c r="E6" s="13">
        <v>131.17060000000001</v>
      </c>
      <c r="F6" s="13">
        <v>127.59322000000002</v>
      </c>
    </row>
    <row r="7" spans="1:6" x14ac:dyDescent="0.25">
      <c r="A7" s="6">
        <f>A6+1</f>
        <v>66</v>
      </c>
      <c r="B7" s="1" t="s">
        <v>64</v>
      </c>
      <c r="C7" s="2" t="s">
        <v>21</v>
      </c>
      <c r="D7" s="3">
        <v>100</v>
      </c>
      <c r="E7" s="13">
        <v>136.41023000000001</v>
      </c>
      <c r="F7" s="13">
        <v>132.68995100000001</v>
      </c>
    </row>
    <row r="8" spans="1:6" x14ac:dyDescent="0.25">
      <c r="A8" s="6">
        <f>A7+1</f>
        <v>67</v>
      </c>
      <c r="B8" s="1" t="s">
        <v>65</v>
      </c>
      <c r="C8" s="2" t="s">
        <v>21</v>
      </c>
      <c r="D8" s="3">
        <v>100</v>
      </c>
      <c r="E8" s="13">
        <v>136.41023000000001</v>
      </c>
      <c r="F8" s="13">
        <v>132.68995100000001</v>
      </c>
    </row>
    <row r="9" spans="1:6" x14ac:dyDescent="0.25">
      <c r="A9" s="6">
        <f>A8+1</f>
        <v>68</v>
      </c>
      <c r="B9" s="1" t="s">
        <v>66</v>
      </c>
      <c r="C9" s="2" t="s">
        <v>21</v>
      </c>
      <c r="D9" s="3">
        <v>100</v>
      </c>
      <c r="E9" s="13">
        <v>169.41870000000003</v>
      </c>
      <c r="F9" s="13">
        <v>164.79819000000003</v>
      </c>
    </row>
    <row r="10" spans="1:6" x14ac:dyDescent="0.25">
      <c r="A10" s="6">
        <f>A9+1</f>
        <v>69</v>
      </c>
      <c r="B10" s="1" t="s">
        <v>67</v>
      </c>
      <c r="C10" s="2" t="s">
        <v>21</v>
      </c>
      <c r="D10" s="3">
        <v>40</v>
      </c>
      <c r="E10" s="13">
        <v>169.13094000000001</v>
      </c>
      <c r="F10" s="13">
        <v>164.51827800000001</v>
      </c>
    </row>
    <row r="11" spans="1:6" x14ac:dyDescent="0.25">
      <c r="A11" s="6">
        <f>A10+1</f>
        <v>70</v>
      </c>
      <c r="B11" s="1" t="s">
        <v>68</v>
      </c>
      <c r="C11" s="2" t="s">
        <v>21</v>
      </c>
      <c r="D11" s="3">
        <v>60</v>
      </c>
      <c r="E11" s="13">
        <v>217.99019000000004</v>
      </c>
      <c r="F11" s="13">
        <v>212.04500300000004</v>
      </c>
    </row>
    <row r="12" spans="1:6" x14ac:dyDescent="0.25">
      <c r="A12" s="6">
        <f>A11+1</f>
        <v>71</v>
      </c>
      <c r="B12" s="1" t="s">
        <v>69</v>
      </c>
      <c r="C12" s="2" t="s">
        <v>21</v>
      </c>
      <c r="D12" s="3">
        <v>20</v>
      </c>
      <c r="E12" s="13">
        <v>241.80233000000001</v>
      </c>
      <c r="F12" s="13">
        <v>235.20772100000002</v>
      </c>
    </row>
    <row r="13" spans="1:6" x14ac:dyDescent="0.25">
      <c r="A13" s="6">
        <f>A12+1</f>
        <v>72</v>
      </c>
      <c r="B13" s="1" t="s">
        <v>70</v>
      </c>
      <c r="C13" s="2" t="s">
        <v>21</v>
      </c>
      <c r="D13" s="3">
        <v>20</v>
      </c>
      <c r="E13" s="13">
        <v>255.21914000000007</v>
      </c>
      <c r="F13" s="13">
        <v>248.25861800000004</v>
      </c>
    </row>
    <row r="14" spans="1:6" x14ac:dyDescent="0.25">
      <c r="A14" s="6">
        <f>A13+1</f>
        <v>73</v>
      </c>
      <c r="B14" s="1" t="s">
        <v>71</v>
      </c>
      <c r="C14" s="2" t="s">
        <v>21</v>
      </c>
      <c r="D14" s="3">
        <v>20</v>
      </c>
      <c r="E14" s="13">
        <v>303.67073000000011</v>
      </c>
      <c r="F14" s="13">
        <v>295.38880100000006</v>
      </c>
    </row>
    <row r="15" spans="1:6" x14ac:dyDescent="0.25">
      <c r="A15" s="6">
        <f>A14+1</f>
        <v>74</v>
      </c>
      <c r="B15" s="1" t="s">
        <v>72</v>
      </c>
      <c r="C15" s="2" t="s">
        <v>21</v>
      </c>
      <c r="D15" s="3">
        <v>20</v>
      </c>
      <c r="E15" s="13">
        <v>346.05538000000007</v>
      </c>
      <c r="F15" s="13">
        <v>336.61750600000011</v>
      </c>
    </row>
    <row r="16" spans="1:6" x14ac:dyDescent="0.25">
      <c r="A16" s="6">
        <f>A15+1</f>
        <v>75</v>
      </c>
      <c r="B16" s="1" t="s">
        <v>73</v>
      </c>
      <c r="C16" s="2" t="s">
        <v>21</v>
      </c>
      <c r="D16" s="3">
        <v>20</v>
      </c>
      <c r="E16" s="13">
        <v>354.31649000000004</v>
      </c>
      <c r="F16" s="13">
        <v>344.65331300000003</v>
      </c>
    </row>
    <row r="17" spans="1:6" x14ac:dyDescent="0.25">
      <c r="A17" s="6">
        <f>A16+1</f>
        <v>76</v>
      </c>
      <c r="B17" s="1" t="s">
        <v>74</v>
      </c>
      <c r="C17" s="2" t="s">
        <v>21</v>
      </c>
      <c r="D17" s="3">
        <v>20</v>
      </c>
      <c r="E17" s="13">
        <v>478.22115000000014</v>
      </c>
      <c r="F17" s="13">
        <v>465.17875500000014</v>
      </c>
    </row>
    <row r="18" spans="1:6" x14ac:dyDescent="0.25">
      <c r="A18" s="6">
        <f>A17+1</f>
        <v>77</v>
      </c>
      <c r="B18" s="1" t="s">
        <v>75</v>
      </c>
      <c r="C18" s="2" t="s">
        <v>21</v>
      </c>
      <c r="D18" s="3">
        <v>20</v>
      </c>
      <c r="E18" s="13">
        <v>458.98919000000012</v>
      </c>
      <c r="F18" s="13">
        <v>446.47130300000009</v>
      </c>
    </row>
  </sheetData>
  <mergeCells count="1">
    <mergeCell ref="E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7FC5-36C9-42D4-85F6-985FDB42C3A4}">
  <dimension ref="A1:F5"/>
  <sheetViews>
    <sheetView tabSelected="1" workbookViewId="0"/>
  </sheetViews>
  <sheetFormatPr defaultColWidth="75.28515625" defaultRowHeight="15" x14ac:dyDescent="0.25"/>
  <cols>
    <col min="1" max="1" width="3" bestFit="1" customWidth="1"/>
    <col min="2" max="2" width="58.7109375" bestFit="1" customWidth="1"/>
    <col min="3" max="3" width="6" bestFit="1" customWidth="1"/>
    <col min="4" max="4" width="5" bestFit="1" customWidth="1"/>
    <col min="5" max="5" width="24.85546875" customWidth="1"/>
    <col min="6" max="6" width="31.5703125" customWidth="1"/>
  </cols>
  <sheetData>
    <row r="1" spans="1:6" ht="19.5" thickBot="1" x14ac:dyDescent="0.35">
      <c r="B1" s="5"/>
      <c r="C1" s="5"/>
      <c r="D1" s="5"/>
      <c r="E1" s="11" t="s">
        <v>90</v>
      </c>
      <c r="F1" s="12"/>
    </row>
    <row r="2" spans="1:6" ht="30" x14ac:dyDescent="0.25">
      <c r="A2" s="8">
        <v>1</v>
      </c>
      <c r="B2" s="9" t="s">
        <v>1</v>
      </c>
      <c r="C2" s="9" t="s">
        <v>2</v>
      </c>
      <c r="D2" s="9" t="s">
        <v>0</v>
      </c>
      <c r="E2" s="10" t="s">
        <v>88</v>
      </c>
      <c r="F2" s="10" t="s">
        <v>89</v>
      </c>
    </row>
    <row r="3" spans="1:6" x14ac:dyDescent="0.25">
      <c r="A3" s="6">
        <f>'ГОСТ 18698'!A11+1</f>
        <v>83</v>
      </c>
      <c r="B3" s="1" t="s">
        <v>81</v>
      </c>
      <c r="C3" s="2" t="s">
        <v>21</v>
      </c>
      <c r="D3" s="3">
        <v>500</v>
      </c>
      <c r="E3" s="13">
        <v>41.113710000000005</v>
      </c>
      <c r="F3" s="13">
        <v>39.992427000000006</v>
      </c>
    </row>
    <row r="4" spans="1:6" x14ac:dyDescent="0.25">
      <c r="A4" s="6">
        <f>A3+1</f>
        <v>84</v>
      </c>
      <c r="B4" s="1" t="s">
        <v>82</v>
      </c>
      <c r="C4" s="2" t="s">
        <v>21</v>
      </c>
      <c r="D4" s="3">
        <v>1100</v>
      </c>
      <c r="E4" s="13">
        <v>46.737020000000001</v>
      </c>
      <c r="F4" s="13">
        <v>45.462374000000004</v>
      </c>
    </row>
    <row r="5" spans="1:6" x14ac:dyDescent="0.25">
      <c r="A5" s="6">
        <f>A4+1</f>
        <v>85</v>
      </c>
      <c r="B5" s="1" t="s">
        <v>83</v>
      </c>
      <c r="C5" s="2" t="s">
        <v>21</v>
      </c>
      <c r="D5" s="3">
        <v>400</v>
      </c>
      <c r="E5" s="13">
        <v>48.439600000000006</v>
      </c>
      <c r="F5" s="13">
        <v>47.118520000000004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АБСОЛЮТ-РТИ</vt:lpstr>
      <vt:lpstr>ГОСТ 10362</vt:lpstr>
      <vt:lpstr>ГОСТ 18698</vt:lpstr>
      <vt:lpstr>ГОСТ 9356</vt:lpstr>
      <vt:lpstr>ТУ 2554-108-05800952-97</vt:lpstr>
      <vt:lpstr>ГОСТ 5398-76</vt:lpstr>
      <vt:lpstr>ТУ 005 6016-87</vt:lpstr>
      <vt:lpstr>ТУ 2559-223-05788889-12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79126</dc:creator>
  <cp:lastModifiedBy>Джош Фарадей</cp:lastModifiedBy>
  <cp:lastPrinted>2020-10-06T10:27:23Z</cp:lastPrinted>
  <dcterms:created xsi:type="dcterms:W3CDTF">2020-07-06T04:52:59Z</dcterms:created>
  <dcterms:modified xsi:type="dcterms:W3CDTF">2020-10-13T05:54:12Z</dcterms:modified>
</cp:coreProperties>
</file>